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fd5b9c5168378c0/Documents/Sandra/Meetings/Agenda/Agenda 2026-27/1.   14th April 2026/"/>
    </mc:Choice>
  </mc:AlternateContent>
  <xr:revisionPtr revIDLastSave="47" documentId="8_{B6C7F8CD-7D2A-457D-B05A-DFEC4C3D5FDE}" xr6:coauthVersionLast="47" xr6:coauthVersionMax="47" xr10:uidLastSave="{DDFAC3D3-AB83-4FEB-B9BC-C029A65A23B6}"/>
  <bookViews>
    <workbookView xWindow="-110" yWindow="-110" windowWidth="19420" windowHeight="10300" xr2:uid="{00000000-000D-0000-FFFF-FFFF00000000}"/>
  </bookViews>
  <sheets>
    <sheet name="Asset List as at 31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E28" i="1"/>
  <c r="E24" i="1"/>
  <c r="E19" i="1"/>
  <c r="F28" i="1"/>
  <c r="D28" i="1"/>
  <c r="F49" i="1"/>
  <c r="F19" i="1"/>
  <c r="D49" i="1"/>
  <c r="D19" i="1"/>
  <c r="E50" i="1" l="1"/>
  <c r="E53" i="1" s="1"/>
</calcChain>
</file>

<file path=xl/sharedStrings.xml><?xml version="1.0" encoding="utf-8"?>
<sst xmlns="http://schemas.openxmlformats.org/spreadsheetml/2006/main" count="363" uniqueCount="151">
  <si>
    <t>ID</t>
  </si>
  <si>
    <t>Item</t>
  </si>
  <si>
    <t>Category</t>
  </si>
  <si>
    <t>Category Type</t>
  </si>
  <si>
    <t>Condition</t>
  </si>
  <si>
    <t>Location</t>
  </si>
  <si>
    <t>Owner</t>
  </si>
  <si>
    <t>Acquired Date</t>
  </si>
  <si>
    <t>Description</t>
  </si>
  <si>
    <t>Purchase Price</t>
  </si>
  <si>
    <t>Current Value</t>
  </si>
  <si>
    <t>Manufacturer</t>
  </si>
  <si>
    <t>Insure</t>
  </si>
  <si>
    <t/>
  </si>
  <si>
    <t>Slate Plaque</t>
  </si>
  <si>
    <t>Street Furniture</t>
  </si>
  <si>
    <t>Good</t>
  </si>
  <si>
    <t>Outside Play Park</t>
  </si>
  <si>
    <t>Trefriw Community Council</t>
  </si>
  <si>
    <t>&lt;div&gt;Commemorates H. Higgins gift&lt;/div&gt;</t>
  </si>
  <si>
    <t>Greaves Welsh Slate</t>
  </si>
  <si>
    <t>Litter Bin 1</t>
  </si>
  <si>
    <t>Excellent</t>
  </si>
  <si>
    <t>Old Recreation Field</t>
  </si>
  <si>
    <t>Broxap Litter Bin
Broxap Litter Bin</t>
  </si>
  <si>
    <t>Broxap</t>
  </si>
  <si>
    <t>Litter Bin 2</t>
  </si>
  <si>
    <t>Gower Road</t>
  </si>
  <si>
    <t>Broxap Litter Bin</t>
  </si>
  <si>
    <t>Local Map</t>
  </si>
  <si>
    <t>Singrig</t>
  </si>
  <si>
    <t>Notice Board Trefriw</t>
  </si>
  <si>
    <t>Outdoor Asset</t>
  </si>
  <si>
    <t>Village Hall</t>
  </si>
  <si>
    <t>Football Goals Pair of 7 - a side</t>
  </si>
  <si>
    <t>Sports Equipment</t>
  </si>
  <si>
    <t>Boyd Sport &amp; Play Ltd</t>
  </si>
  <si>
    <t>Bench 04 Cast Iron/Timber</t>
  </si>
  <si>
    <t>Square Cast Frame</t>
  </si>
  <si>
    <t>Bench 05 Cast Iron/Timber</t>
  </si>
  <si>
    <t>Bench 06 Cast Iron/Timber</t>
  </si>
  <si>
    <t>Satisfactory</t>
  </si>
  <si>
    <t>Near Princes Arms Bus Stop</t>
  </si>
  <si>
    <t>&lt;div&gt;Square Cast Frame&lt;/div&gt;
&lt;div&gt;Supplied in 1990 by Aberconwy Borough Council? New seat in bus shelter.&lt;/div&gt;</t>
  </si>
  <si>
    <t>Cast Iron &amp; Timber</t>
  </si>
  <si>
    <t>Bench 07 Cast Iron/Timber</t>
  </si>
  <si>
    <t>Gowers Road</t>
  </si>
  <si>
    <t>&lt;div&gt;Repaired Jan 2011&lt;/div&gt;</t>
  </si>
  <si>
    <t>Bench 01 Cast Iron/Timber</t>
  </si>
  <si>
    <t>Trefriw Cemetery</t>
  </si>
  <si>
    <t>Serpentine Cast Frame</t>
  </si>
  <si>
    <t>Bench 02 Cast Iron/Timber</t>
  </si>
  <si>
    <t>Bench 03 Cast Iron/Timber</t>
  </si>
  <si>
    <t>Gowers Rd.Outside Play Park</t>
  </si>
  <si>
    <t>Bench 20</t>
  </si>
  <si>
    <t>School Hill</t>
  </si>
  <si>
    <t>&lt;div&gt;Serpentine Cast Iron Frame&lt;/div&gt;</t>
  </si>
  <si>
    <t>Christmas Tree Socket with Electricity suppy</t>
  </si>
  <si>
    <t>(2) Good</t>
  </si>
  <si>
    <t>electric supply at top of Gowers to allow for new siting of Christmas t</t>
  </si>
  <si>
    <t>Trefriw Cemetery Kissing Gate</t>
  </si>
  <si>
    <t>Wrought Iron gates</t>
  </si>
  <si>
    <t>Recreation Field Gates</t>
  </si>
  <si>
    <t>Trefriw Cemetery Gates</t>
  </si>
  <si>
    <t>Building</t>
  </si>
  <si>
    <t>Village Hall LL27 0JH</t>
  </si>
  <si>
    <t>Grade 2 listed building. CYM440930</t>
  </si>
  <si>
    <t>Gates &amp; Fences</t>
  </si>
  <si>
    <t>F&amp;F</t>
  </si>
  <si>
    <t>Fair</t>
  </si>
  <si>
    <t>Furniture , crockery and  associated  fittings</t>
  </si>
  <si>
    <t>Football posts</t>
  </si>
  <si>
    <t>Village Hall Furniture and Fittings</t>
  </si>
  <si>
    <t>Defib unit</t>
  </si>
  <si>
    <t xml:space="preserve">Date Checked </t>
  </si>
  <si>
    <t>Comments</t>
  </si>
  <si>
    <t>Checked by</t>
  </si>
  <si>
    <t>Roualyn Nursery</t>
  </si>
  <si>
    <t>Old Rec Field</t>
  </si>
  <si>
    <t>Dog waste bag dispenser</t>
  </si>
  <si>
    <t>JRB</t>
  </si>
  <si>
    <t>Telephone kiosk</t>
  </si>
  <si>
    <t>Llanrhychwyn Cross</t>
  </si>
  <si>
    <t>phone kiosk</t>
  </si>
  <si>
    <t>BT</t>
  </si>
  <si>
    <t>INVESTMENT</t>
  </si>
  <si>
    <t>Investment</t>
  </si>
  <si>
    <t>PSDF</t>
  </si>
  <si>
    <t>No</t>
  </si>
  <si>
    <t xml:space="preserve">New Recreation Field </t>
  </si>
  <si>
    <t>Play park - Bro Geirionydd</t>
  </si>
  <si>
    <t>Trefriw Trail 1 Kissing Gate</t>
  </si>
  <si>
    <t>Trefriw Trail 1</t>
  </si>
  <si>
    <t>Post Mounted Noticeboard</t>
  </si>
  <si>
    <t>Notice Board Co (UK) Ltd</t>
  </si>
  <si>
    <t>214 Value</t>
  </si>
  <si>
    <t>Earth Anchors</t>
  </si>
  <si>
    <t>Plastic Picnic Table</t>
  </si>
  <si>
    <t>A Frame Picnic Table with Wheelchair Access</t>
  </si>
  <si>
    <t>Plastecowood Ltd</t>
  </si>
  <si>
    <t>Plantlock with bike locking decal</t>
  </si>
  <si>
    <t>Front Yard Company</t>
  </si>
  <si>
    <t>Metal Planter</t>
  </si>
  <si>
    <t>Trefriw Village Hall</t>
  </si>
  <si>
    <t>Gower Road adjacent to Play park</t>
  </si>
  <si>
    <t>Princes Arms Hotel</t>
  </si>
  <si>
    <t>Llanrhychwyn Phone Kiosk</t>
  </si>
  <si>
    <t>Crafnant Riverside Café</t>
  </si>
  <si>
    <t>Total Council Assets</t>
  </si>
  <si>
    <t>Noticeboard</t>
  </si>
  <si>
    <t>Lenovo IP3 15.6F</t>
  </si>
  <si>
    <t>IT equipment</t>
  </si>
  <si>
    <t>Office Asset</t>
  </si>
  <si>
    <t>Angorfa, Trefriw (Clerk's home)</t>
  </si>
  <si>
    <t>Computer Laptop</t>
  </si>
  <si>
    <t>Curry's</t>
  </si>
  <si>
    <t>Festive Lights</t>
  </si>
  <si>
    <t>Outdoor Equipment</t>
  </si>
  <si>
    <t>Multi-colour outdoor string lights - 1000 bulbs</t>
  </si>
  <si>
    <t>Christmas Direct</t>
  </si>
  <si>
    <t>Recreation Equipment</t>
  </si>
  <si>
    <t>Trefriw Children's Playpark</t>
  </si>
  <si>
    <t>Ability SpaceDisk (No restrictor) (Aluminium deck)</t>
  </si>
  <si>
    <t>GL Jones Playgrounds Ltd</t>
  </si>
  <si>
    <t>All Accessible Roundabout</t>
  </si>
  <si>
    <t>Defibrilator</t>
  </si>
  <si>
    <t>B5106, Near St Mary's Church</t>
  </si>
  <si>
    <t>Post Mounted Signage</t>
  </si>
  <si>
    <t xml:space="preserve">Replica Places of Interest Sign </t>
  </si>
  <si>
    <t>Momo Signs</t>
  </si>
  <si>
    <t>MagPost - Large</t>
  </si>
  <si>
    <t>Scientific magnifying glass for sensory play</t>
  </si>
  <si>
    <t>Caledonia Play</t>
  </si>
  <si>
    <t>Office Chair</t>
  </si>
  <si>
    <t>Office Equipment</t>
  </si>
  <si>
    <t>Ergo Mesg 24 hour Office Chair, Black</t>
  </si>
  <si>
    <t>Office Boffins</t>
  </si>
  <si>
    <t>Log Bike Stand</t>
  </si>
  <si>
    <t>Log bike rack</t>
  </si>
  <si>
    <t>Elwy Wood</t>
  </si>
  <si>
    <t>Water Heater</t>
  </si>
  <si>
    <t>Fittings</t>
  </si>
  <si>
    <t>Lincat Water Boiler EB3FX</t>
  </si>
  <si>
    <t>Nisbets</t>
  </si>
  <si>
    <t>Pavement Sign</t>
  </si>
  <si>
    <t>Ecoflex 2 Bilingual Event Advertising Board</t>
  </si>
  <si>
    <t>Signs &amp; Stickers</t>
  </si>
  <si>
    <t>PUBLIC SECTOR DEPOSIT FUND (PSDF)</t>
  </si>
  <si>
    <t>Portable Space Heater x 2</t>
  </si>
  <si>
    <t>Wessex 2kw Space Heater</t>
  </si>
  <si>
    <t>Toolstation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</si>
</sst>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.00;\-\£#,##0.00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MS Sans Serif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MS Sans Serif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15" fontId="7" fillId="7" borderId="1" xfId="0" applyNumberFormat="1" applyFont="1" applyFill="1" applyBorder="1" applyAlignment="1">
      <alignment horizontal="right" vertical="center" wrapText="1"/>
    </xf>
    <xf numFmtId="0" fontId="8" fillId="8" borderId="1" xfId="0" applyFont="1" applyFill="1" applyBorder="1" applyAlignment="1">
      <alignment vertical="center" wrapText="1"/>
    </xf>
    <xf numFmtId="164" fontId="9" fillId="9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10" fillId="10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vertical="center" wrapText="1"/>
    </xf>
    <xf numFmtId="164" fontId="1" fillId="9" borderId="1" xfId="0" applyNumberFormat="1" applyFont="1" applyFill="1" applyBorder="1" applyAlignment="1">
      <alignment horizontal="right" vertical="center" wrapText="1"/>
    </xf>
    <xf numFmtId="0" fontId="2" fillId="10" borderId="1" xfId="0" applyFont="1" applyFill="1" applyBorder="1" applyAlignment="1">
      <alignment vertical="center" wrapText="1"/>
    </xf>
    <xf numFmtId="164" fontId="2" fillId="1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Border="1"/>
    <xf numFmtId="3" fontId="11" fillId="0" borderId="1" xfId="0" applyNumberFormat="1" applyFont="1" applyBorder="1"/>
    <xf numFmtId="165" fontId="11" fillId="0" borderId="0" xfId="0" applyNumberFormat="1" applyFont="1"/>
    <xf numFmtId="0" fontId="2" fillId="8" borderId="1" xfId="0" applyFont="1" applyFill="1" applyBorder="1" applyAlignment="1">
      <alignment vertical="center" wrapText="1"/>
    </xf>
    <xf numFmtId="0" fontId="11" fillId="0" borderId="1" xfId="0" applyFont="1" applyBorder="1"/>
    <xf numFmtId="0" fontId="1" fillId="10" borderId="1" xfId="0" applyFont="1" applyFill="1" applyBorder="1" applyAlignment="1">
      <alignment vertical="center" wrapText="1"/>
    </xf>
    <xf numFmtId="164" fontId="1" fillId="10" borderId="1" xfId="0" applyNumberFormat="1" applyFont="1" applyFill="1" applyBorder="1" applyAlignment="1">
      <alignment horizontal="right" vertical="center" wrapText="1"/>
    </xf>
    <xf numFmtId="14" fontId="11" fillId="0" borderId="1" xfId="0" applyNumberFormat="1" applyFont="1" applyBorder="1"/>
    <xf numFmtId="0" fontId="11" fillId="0" borderId="0" xfId="0" applyFont="1"/>
    <xf numFmtId="0" fontId="1" fillId="3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horizontal="right" vertical="center" wrapText="1"/>
    </xf>
    <xf numFmtId="0" fontId="11" fillId="11" borderId="0" xfId="0" applyFont="1" applyFill="1"/>
    <xf numFmtId="0" fontId="1" fillId="12" borderId="2" xfId="0" applyFont="1" applyFill="1" applyBorder="1" applyAlignment="1">
      <alignment horizontal="center" vertical="center"/>
    </xf>
    <xf numFmtId="17" fontId="0" fillId="0" borderId="1" xfId="0" applyNumberFormat="1" applyBorder="1"/>
    <xf numFmtId="0" fontId="2" fillId="4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/>
    <xf numFmtId="4" fontId="0" fillId="0" borderId="1" xfId="0" applyNumberFormat="1" applyBorder="1" applyAlignment="1">
      <alignment vertical="center"/>
    </xf>
    <xf numFmtId="4" fontId="11" fillId="0" borderId="1" xfId="0" applyNumberFormat="1" applyFont="1" applyBorder="1"/>
    <xf numFmtId="164" fontId="2" fillId="9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0" fillId="0" borderId="0" xfId="0" applyAlignment="1">
      <alignment wrapText="1"/>
    </xf>
    <xf numFmtId="4" fontId="11" fillId="10" borderId="0" xfId="0" applyNumberFormat="1" applyFont="1" applyFill="1" applyAlignment="1">
      <alignment wrapText="1"/>
    </xf>
    <xf numFmtId="4" fontId="2" fillId="10" borderId="1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wrapText="1"/>
    </xf>
    <xf numFmtId="0" fontId="14" fillId="0" borderId="0" xfId="0" applyFont="1"/>
    <xf numFmtId="14" fontId="14" fillId="0" borderId="0" xfId="0" applyNumberFormat="1" applyFont="1" applyAlignment="1">
      <alignment horizontal="left"/>
    </xf>
    <xf numFmtId="165" fontId="1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57"/>
  <sheetViews>
    <sheetView tabSelected="1" zoomScale="85" zoomScaleNormal="85" workbookViewId="0">
      <selection activeCell="E57" sqref="E57"/>
    </sheetView>
  </sheetViews>
  <sheetFormatPr defaultRowHeight="14.5" x14ac:dyDescent="0.35"/>
  <cols>
    <col min="1" max="1" width="5.26953125" customWidth="1"/>
    <col min="2" max="2" width="23.453125" bestFit="1" customWidth="1"/>
    <col min="3" max="3" width="19.26953125" bestFit="1" customWidth="1"/>
    <col min="4" max="6" width="13.26953125" bestFit="1" customWidth="1"/>
    <col min="7" max="7" width="12.7265625" customWidth="1"/>
    <col min="8" max="8" width="10.7265625" bestFit="1" customWidth="1"/>
    <col min="9" max="9" width="28.7265625" bestFit="1" customWidth="1"/>
    <col min="10" max="10" width="23.453125" bestFit="1" customWidth="1"/>
    <col min="11" max="11" width="12.81640625" bestFit="1" customWidth="1"/>
    <col min="12" max="12" width="46.26953125" bestFit="1" customWidth="1"/>
    <col min="13" max="13" width="21.54296875" bestFit="1" customWidth="1"/>
    <col min="14" max="14" width="11.54296875" customWidth="1"/>
    <col min="15" max="16" width="12.7265625" customWidth="1"/>
    <col min="17" max="17" width="26.7265625" customWidth="1"/>
  </cols>
  <sheetData>
    <row r="2" spans="1:17" x14ac:dyDescent="0.35">
      <c r="A2" s="1" t="s">
        <v>0</v>
      </c>
      <c r="B2" s="1" t="s">
        <v>1</v>
      </c>
      <c r="C2" s="1" t="s">
        <v>2</v>
      </c>
      <c r="D2" s="1" t="s">
        <v>9</v>
      </c>
      <c r="E2" s="1" t="s">
        <v>10</v>
      </c>
      <c r="F2" s="1" t="s">
        <v>95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11</v>
      </c>
      <c r="N2" s="1" t="s">
        <v>12</v>
      </c>
      <c r="O2" s="30" t="s">
        <v>74</v>
      </c>
      <c r="P2" s="31" t="s">
        <v>76</v>
      </c>
      <c r="Q2" s="30" t="s">
        <v>75</v>
      </c>
    </row>
    <row r="3" spans="1:17" ht="29" x14ac:dyDescent="0.35">
      <c r="A3" s="2">
        <v>78</v>
      </c>
      <c r="B3" s="33" t="s">
        <v>103</v>
      </c>
      <c r="C3" s="4" t="s">
        <v>64</v>
      </c>
      <c r="D3" s="8">
        <v>1</v>
      </c>
      <c r="E3" s="43">
        <v>1</v>
      </c>
      <c r="F3" s="8">
        <v>1304891.44</v>
      </c>
      <c r="G3" s="33" t="s">
        <v>64</v>
      </c>
      <c r="H3" s="11" t="s">
        <v>69</v>
      </c>
      <c r="I3" s="4" t="s">
        <v>65</v>
      </c>
      <c r="J3" s="5" t="s">
        <v>18</v>
      </c>
      <c r="K3" s="9"/>
      <c r="L3" s="7" t="s">
        <v>66</v>
      </c>
      <c r="M3" s="3" t="s">
        <v>13</v>
      </c>
      <c r="N3" s="10" t="b">
        <v>1</v>
      </c>
      <c r="O3" s="9"/>
      <c r="P3" s="9"/>
      <c r="Q3" s="9"/>
    </row>
    <row r="4" spans="1:17" ht="29" x14ac:dyDescent="0.35">
      <c r="A4" s="2">
        <v>70</v>
      </c>
      <c r="B4" s="3" t="s">
        <v>34</v>
      </c>
      <c r="C4" s="4" t="s">
        <v>35</v>
      </c>
      <c r="D4" s="8">
        <v>564</v>
      </c>
      <c r="E4" s="8">
        <v>564</v>
      </c>
      <c r="F4" s="8">
        <v>580.91999999999996</v>
      </c>
      <c r="G4" s="33" t="s">
        <v>32</v>
      </c>
      <c r="H4" s="11" t="s">
        <v>16</v>
      </c>
      <c r="I4" s="11" t="s">
        <v>78</v>
      </c>
      <c r="J4" s="5" t="s">
        <v>18</v>
      </c>
      <c r="K4" s="6">
        <v>40974</v>
      </c>
      <c r="L4" s="18" t="s">
        <v>71</v>
      </c>
      <c r="M4" s="3" t="s">
        <v>36</v>
      </c>
      <c r="N4" s="10" t="b">
        <v>1</v>
      </c>
      <c r="O4" s="9"/>
      <c r="P4" s="9"/>
      <c r="Q4" s="9"/>
    </row>
    <row r="5" spans="1:17" ht="29" x14ac:dyDescent="0.35">
      <c r="A5" s="2">
        <v>25</v>
      </c>
      <c r="B5" s="3" t="s">
        <v>14</v>
      </c>
      <c r="C5" s="4" t="s">
        <v>15</v>
      </c>
      <c r="D5" s="8">
        <v>364.25</v>
      </c>
      <c r="E5" s="8">
        <v>364.25</v>
      </c>
      <c r="F5" s="8">
        <v>375.17750000000001</v>
      </c>
      <c r="G5" s="33" t="s">
        <v>32</v>
      </c>
      <c r="H5" s="4" t="s">
        <v>16</v>
      </c>
      <c r="I5" s="4" t="s">
        <v>17</v>
      </c>
      <c r="J5" s="5" t="s">
        <v>18</v>
      </c>
      <c r="K5" s="6">
        <v>40644</v>
      </c>
      <c r="L5" s="7" t="s">
        <v>19</v>
      </c>
      <c r="M5" s="3" t="s">
        <v>20</v>
      </c>
      <c r="N5" s="10" t="b">
        <v>1</v>
      </c>
      <c r="O5" s="9"/>
      <c r="P5" s="9"/>
      <c r="Q5" s="9"/>
    </row>
    <row r="6" spans="1:17" ht="13.9" customHeight="1" x14ac:dyDescent="0.35">
      <c r="A6" s="2">
        <v>12</v>
      </c>
      <c r="B6" s="3" t="s">
        <v>21</v>
      </c>
      <c r="C6" s="4" t="s">
        <v>15</v>
      </c>
      <c r="D6" s="8">
        <v>407.34</v>
      </c>
      <c r="E6" s="8">
        <v>407.34</v>
      </c>
      <c r="F6" s="8">
        <v>419.56020000000001</v>
      </c>
      <c r="G6" s="33" t="s">
        <v>32</v>
      </c>
      <c r="H6" s="4" t="s">
        <v>22</v>
      </c>
      <c r="I6" s="4" t="s">
        <v>23</v>
      </c>
      <c r="J6" s="5" t="s">
        <v>18</v>
      </c>
      <c r="K6" s="6">
        <v>40609</v>
      </c>
      <c r="L6" s="7" t="s">
        <v>24</v>
      </c>
      <c r="M6" s="3" t="s">
        <v>25</v>
      </c>
      <c r="N6" s="10" t="b">
        <v>1</v>
      </c>
      <c r="O6" s="9"/>
      <c r="P6" s="9"/>
      <c r="Q6" s="9"/>
    </row>
    <row r="7" spans="1:17" ht="29" x14ac:dyDescent="0.35">
      <c r="A7" s="2">
        <v>13</v>
      </c>
      <c r="B7" s="3" t="s">
        <v>26</v>
      </c>
      <c r="C7" s="4" t="s">
        <v>15</v>
      </c>
      <c r="D7" s="8">
        <v>407.34</v>
      </c>
      <c r="E7" s="8">
        <v>407.34</v>
      </c>
      <c r="F7" s="8">
        <v>419.56020000000001</v>
      </c>
      <c r="G7" s="13" t="s">
        <v>32</v>
      </c>
      <c r="H7" s="4" t="s">
        <v>22</v>
      </c>
      <c r="I7" s="4" t="s">
        <v>27</v>
      </c>
      <c r="J7" s="5" t="s">
        <v>18</v>
      </c>
      <c r="K7" s="6">
        <v>40609</v>
      </c>
      <c r="L7" s="7" t="s">
        <v>28</v>
      </c>
      <c r="M7" s="3" t="s">
        <v>25</v>
      </c>
      <c r="N7" s="10" t="b">
        <v>1</v>
      </c>
      <c r="O7" s="9"/>
      <c r="P7" s="9"/>
      <c r="Q7" s="9"/>
    </row>
    <row r="8" spans="1:17" ht="29" x14ac:dyDescent="0.35">
      <c r="A8" s="2">
        <v>45</v>
      </c>
      <c r="B8" s="3" t="s">
        <v>29</v>
      </c>
      <c r="C8" s="4" t="s">
        <v>15</v>
      </c>
      <c r="D8" s="8">
        <v>0</v>
      </c>
      <c r="E8" s="8">
        <v>450</v>
      </c>
      <c r="F8" s="8">
        <v>463.5</v>
      </c>
      <c r="G8" s="13" t="s">
        <v>32</v>
      </c>
      <c r="H8" s="4" t="s">
        <v>16</v>
      </c>
      <c r="I8" s="4" t="s">
        <v>30</v>
      </c>
      <c r="J8" s="5" t="s">
        <v>18</v>
      </c>
      <c r="K8" s="9"/>
      <c r="L8" s="7" t="s">
        <v>13</v>
      </c>
      <c r="M8" s="3" t="s">
        <v>13</v>
      </c>
      <c r="N8" s="10" t="b">
        <v>1</v>
      </c>
      <c r="O8" s="9"/>
      <c r="P8" s="9"/>
      <c r="Q8" s="9"/>
    </row>
    <row r="9" spans="1:17" ht="29" x14ac:dyDescent="0.35">
      <c r="A9" s="2">
        <v>3</v>
      </c>
      <c r="B9" s="3" t="s">
        <v>31</v>
      </c>
      <c r="C9" s="4" t="s">
        <v>15</v>
      </c>
      <c r="D9" s="8">
        <v>1400</v>
      </c>
      <c r="E9" s="8">
        <v>1400</v>
      </c>
      <c r="F9" s="8">
        <v>1400</v>
      </c>
      <c r="G9" s="3" t="s">
        <v>32</v>
      </c>
      <c r="H9" s="11" t="s">
        <v>22</v>
      </c>
      <c r="I9" s="4" t="s">
        <v>33</v>
      </c>
      <c r="J9" s="5" t="s">
        <v>18</v>
      </c>
      <c r="K9" s="6">
        <v>44944</v>
      </c>
      <c r="L9" s="18" t="s">
        <v>109</v>
      </c>
      <c r="M9" s="33" t="s">
        <v>96</v>
      </c>
      <c r="N9" s="10" t="b">
        <v>1</v>
      </c>
      <c r="O9" s="9"/>
      <c r="P9" s="9"/>
      <c r="Q9" s="9"/>
    </row>
    <row r="10" spans="1:17" ht="29" x14ac:dyDescent="0.35">
      <c r="A10" s="2">
        <v>5</v>
      </c>
      <c r="B10" s="3" t="s">
        <v>37</v>
      </c>
      <c r="C10" s="4" t="s">
        <v>15</v>
      </c>
      <c r="D10" s="8">
        <v>0</v>
      </c>
      <c r="E10" s="8">
        <v>754</v>
      </c>
      <c r="F10" s="8">
        <v>776.62</v>
      </c>
      <c r="G10" s="3" t="s">
        <v>32</v>
      </c>
      <c r="H10" s="4" t="s">
        <v>16</v>
      </c>
      <c r="I10" s="4" t="s">
        <v>30</v>
      </c>
      <c r="J10" s="5" t="s">
        <v>18</v>
      </c>
      <c r="K10" s="9"/>
      <c r="L10" s="7" t="s">
        <v>38</v>
      </c>
      <c r="M10" s="3" t="s">
        <v>13</v>
      </c>
      <c r="N10" s="10" t="b">
        <v>1</v>
      </c>
      <c r="O10" s="9"/>
      <c r="P10" s="9"/>
      <c r="Q10" s="9"/>
    </row>
    <row r="11" spans="1:17" ht="29" x14ac:dyDescent="0.35">
      <c r="A11" s="2">
        <v>6</v>
      </c>
      <c r="B11" s="3" t="s">
        <v>39</v>
      </c>
      <c r="C11" s="4" t="s">
        <v>15</v>
      </c>
      <c r="D11" s="8">
        <v>0</v>
      </c>
      <c r="E11" s="8">
        <v>754</v>
      </c>
      <c r="F11" s="8">
        <v>776.62</v>
      </c>
      <c r="G11" s="3" t="s">
        <v>32</v>
      </c>
      <c r="H11" s="4" t="s">
        <v>16</v>
      </c>
      <c r="I11" s="4" t="s">
        <v>30</v>
      </c>
      <c r="J11" s="5" t="s">
        <v>18</v>
      </c>
      <c r="K11" s="9"/>
      <c r="L11" s="7" t="s">
        <v>38</v>
      </c>
      <c r="M11" s="3" t="s">
        <v>13</v>
      </c>
      <c r="N11" s="10" t="b">
        <v>1</v>
      </c>
      <c r="O11" s="9"/>
      <c r="P11" s="9"/>
      <c r="Q11" s="9"/>
    </row>
    <row r="12" spans="1:17" ht="58" x14ac:dyDescent="0.35">
      <c r="A12" s="2">
        <v>30</v>
      </c>
      <c r="B12" s="3" t="s">
        <v>40</v>
      </c>
      <c r="C12" s="4" t="s">
        <v>15</v>
      </c>
      <c r="D12" s="8">
        <v>0</v>
      </c>
      <c r="E12" s="8">
        <v>754</v>
      </c>
      <c r="F12" s="8">
        <v>776.62</v>
      </c>
      <c r="G12" s="13" t="s">
        <v>32</v>
      </c>
      <c r="H12" s="4" t="s">
        <v>41</v>
      </c>
      <c r="I12" s="4" t="s">
        <v>42</v>
      </c>
      <c r="J12" s="5" t="s">
        <v>18</v>
      </c>
      <c r="K12" s="6">
        <v>33086</v>
      </c>
      <c r="L12" s="7" t="s">
        <v>43</v>
      </c>
      <c r="M12" s="3" t="s">
        <v>44</v>
      </c>
      <c r="N12" s="10" t="b">
        <v>1</v>
      </c>
      <c r="O12" s="9"/>
      <c r="P12" s="9"/>
      <c r="Q12" s="9"/>
    </row>
    <row r="13" spans="1:17" ht="29" x14ac:dyDescent="0.35">
      <c r="A13" s="2">
        <v>24</v>
      </c>
      <c r="B13" s="3" t="s">
        <v>45</v>
      </c>
      <c r="C13" s="4" t="s">
        <v>15</v>
      </c>
      <c r="D13" s="8">
        <v>0</v>
      </c>
      <c r="E13" s="8">
        <v>754</v>
      </c>
      <c r="F13" s="8">
        <v>776.62</v>
      </c>
      <c r="G13" s="13" t="s">
        <v>32</v>
      </c>
      <c r="H13" s="4" t="s">
        <v>16</v>
      </c>
      <c r="I13" s="4" t="s">
        <v>46</v>
      </c>
      <c r="J13" s="5" t="s">
        <v>18</v>
      </c>
      <c r="K13" s="9"/>
      <c r="L13" s="7" t="s">
        <v>47</v>
      </c>
      <c r="M13" s="3" t="s">
        <v>44</v>
      </c>
      <c r="N13" s="10" t="b">
        <v>1</v>
      </c>
      <c r="O13" s="9"/>
      <c r="P13" s="9"/>
      <c r="Q13" s="9"/>
    </row>
    <row r="14" spans="1:17" ht="29" x14ac:dyDescent="0.35">
      <c r="A14" s="2">
        <v>20</v>
      </c>
      <c r="B14" s="3" t="s">
        <v>48</v>
      </c>
      <c r="C14" s="4" t="s">
        <v>15</v>
      </c>
      <c r="D14" s="8">
        <v>0</v>
      </c>
      <c r="E14" s="8">
        <v>840</v>
      </c>
      <c r="F14" s="8">
        <v>865.2</v>
      </c>
      <c r="G14" s="13" t="s">
        <v>32</v>
      </c>
      <c r="H14" s="4" t="s">
        <v>16</v>
      </c>
      <c r="I14" s="4" t="s">
        <v>49</v>
      </c>
      <c r="J14" s="5" t="s">
        <v>18</v>
      </c>
      <c r="K14" s="9"/>
      <c r="L14" s="7" t="s">
        <v>50</v>
      </c>
      <c r="M14" s="3" t="s">
        <v>13</v>
      </c>
      <c r="N14" s="10" t="b">
        <v>1</v>
      </c>
      <c r="O14" s="9"/>
      <c r="P14" s="9"/>
      <c r="Q14" s="9"/>
    </row>
    <row r="15" spans="1:17" ht="29" x14ac:dyDescent="0.35">
      <c r="A15" s="2">
        <v>21</v>
      </c>
      <c r="B15" s="3" t="s">
        <v>51</v>
      </c>
      <c r="C15" s="4" t="s">
        <v>15</v>
      </c>
      <c r="D15" s="8">
        <v>0</v>
      </c>
      <c r="E15" s="8">
        <v>840</v>
      </c>
      <c r="F15" s="8">
        <v>865.2</v>
      </c>
      <c r="G15" s="13" t="s">
        <v>32</v>
      </c>
      <c r="H15" s="4" t="s">
        <v>16</v>
      </c>
      <c r="I15" s="4" t="s">
        <v>49</v>
      </c>
      <c r="J15" s="5" t="s">
        <v>18</v>
      </c>
      <c r="K15" s="9"/>
      <c r="L15" s="7" t="s">
        <v>50</v>
      </c>
      <c r="M15" s="3" t="s">
        <v>13</v>
      </c>
      <c r="N15" s="10" t="b">
        <v>1</v>
      </c>
      <c r="O15" s="9"/>
      <c r="P15" s="9"/>
      <c r="Q15" s="9"/>
    </row>
    <row r="16" spans="1:17" ht="29" x14ac:dyDescent="0.35">
      <c r="A16" s="2">
        <v>7</v>
      </c>
      <c r="B16" s="3" t="s">
        <v>52</v>
      </c>
      <c r="C16" s="4" t="s">
        <v>15</v>
      </c>
      <c r="D16" s="8">
        <v>0</v>
      </c>
      <c r="E16" s="8">
        <v>840</v>
      </c>
      <c r="F16" s="8">
        <v>865.2</v>
      </c>
      <c r="G16" s="3" t="s">
        <v>32</v>
      </c>
      <c r="H16" s="4" t="s">
        <v>16</v>
      </c>
      <c r="I16" s="4" t="s">
        <v>53</v>
      </c>
      <c r="J16" s="5" t="s">
        <v>18</v>
      </c>
      <c r="K16" s="9"/>
      <c r="L16" s="7" t="s">
        <v>50</v>
      </c>
      <c r="M16" s="3" t="s">
        <v>13</v>
      </c>
      <c r="N16" s="10" t="b">
        <v>1</v>
      </c>
      <c r="O16" s="9"/>
      <c r="P16" s="9"/>
      <c r="Q16" s="9"/>
    </row>
    <row r="17" spans="1:17" ht="29" x14ac:dyDescent="0.35">
      <c r="A17" s="2">
        <v>75</v>
      </c>
      <c r="B17" s="3" t="s">
        <v>54</v>
      </c>
      <c r="C17" s="4" t="s">
        <v>15</v>
      </c>
      <c r="D17" s="9"/>
      <c r="E17" s="8">
        <v>840</v>
      </c>
      <c r="F17" s="8">
        <v>865.2</v>
      </c>
      <c r="G17" s="13" t="s">
        <v>32</v>
      </c>
      <c r="H17" s="4" t="s">
        <v>16</v>
      </c>
      <c r="I17" s="4" t="s">
        <v>55</v>
      </c>
      <c r="J17" s="5" t="s">
        <v>18</v>
      </c>
      <c r="K17" s="9"/>
      <c r="L17" s="7" t="s">
        <v>56</v>
      </c>
      <c r="M17" s="3" t="s">
        <v>13</v>
      </c>
      <c r="N17" s="10" t="b">
        <v>1</v>
      </c>
      <c r="O17" s="9"/>
      <c r="P17" s="9"/>
      <c r="Q17" s="9"/>
    </row>
    <row r="18" spans="1:17" ht="29" x14ac:dyDescent="0.35">
      <c r="A18" s="2">
        <v>79</v>
      </c>
      <c r="B18" s="3" t="s">
        <v>57</v>
      </c>
      <c r="C18" s="4" t="s">
        <v>15</v>
      </c>
      <c r="D18" s="8">
        <v>0</v>
      </c>
      <c r="E18" s="8">
        <v>1176</v>
      </c>
      <c r="F18" s="8">
        <v>1176</v>
      </c>
      <c r="G18" s="13" t="s">
        <v>32</v>
      </c>
      <c r="H18" s="4" t="s">
        <v>58</v>
      </c>
      <c r="I18" s="4" t="s">
        <v>30</v>
      </c>
      <c r="J18" s="5" t="s">
        <v>18</v>
      </c>
      <c r="K18" s="6">
        <v>41963</v>
      </c>
      <c r="L18" s="7" t="s">
        <v>59</v>
      </c>
      <c r="M18" s="3" t="s">
        <v>13</v>
      </c>
      <c r="N18" s="10" t="b">
        <v>1</v>
      </c>
      <c r="O18" s="9"/>
      <c r="P18" s="9"/>
      <c r="Q18" s="9"/>
    </row>
    <row r="19" spans="1:17" x14ac:dyDescent="0.35">
      <c r="A19" s="2"/>
      <c r="B19" s="3"/>
      <c r="C19" s="4"/>
      <c r="D19" s="12">
        <f>SUM(D3:D18)</f>
        <v>3143.93</v>
      </c>
      <c r="E19" s="12">
        <f>SUM(E3:E18)</f>
        <v>11145.93</v>
      </c>
      <c r="F19" s="12">
        <f>SUM(F3:F18)</f>
        <v>1316293.4379</v>
      </c>
      <c r="G19" s="3"/>
      <c r="H19" s="4"/>
      <c r="I19" s="4"/>
      <c r="J19" s="5"/>
      <c r="K19" s="6"/>
      <c r="L19" s="7"/>
      <c r="M19" s="3"/>
      <c r="N19" s="10"/>
      <c r="O19" s="9"/>
      <c r="P19" s="9"/>
      <c r="Q19" s="9"/>
    </row>
    <row r="20" spans="1:17" ht="29" x14ac:dyDescent="0.35">
      <c r="A20" s="2">
        <v>53</v>
      </c>
      <c r="B20" s="3" t="s">
        <v>60</v>
      </c>
      <c r="C20" s="11" t="s">
        <v>67</v>
      </c>
      <c r="D20" s="8">
        <v>0</v>
      </c>
      <c r="E20" s="8">
        <v>2000</v>
      </c>
      <c r="F20" s="8">
        <v>2060</v>
      </c>
      <c r="G20" s="13" t="s">
        <v>32</v>
      </c>
      <c r="H20" s="4" t="s">
        <v>16</v>
      </c>
      <c r="I20" s="4" t="s">
        <v>49</v>
      </c>
      <c r="J20" s="5" t="s">
        <v>18</v>
      </c>
      <c r="K20" s="9"/>
      <c r="L20" s="7" t="s">
        <v>61</v>
      </c>
      <c r="M20" s="3" t="s">
        <v>13</v>
      </c>
      <c r="N20" s="10" t="b">
        <v>1</v>
      </c>
      <c r="O20" s="9"/>
      <c r="P20" s="9"/>
      <c r="Q20" s="9"/>
    </row>
    <row r="21" spans="1:17" ht="29" x14ac:dyDescent="0.35">
      <c r="A21" s="2"/>
      <c r="B21" s="33" t="s">
        <v>91</v>
      </c>
      <c r="C21" s="11" t="s">
        <v>67</v>
      </c>
      <c r="D21" s="8">
        <v>0</v>
      </c>
      <c r="E21" s="8">
        <v>2000</v>
      </c>
      <c r="F21" s="8">
        <v>2060</v>
      </c>
      <c r="G21" s="13" t="s">
        <v>32</v>
      </c>
      <c r="H21" s="11" t="s">
        <v>16</v>
      </c>
      <c r="I21" s="11" t="s">
        <v>92</v>
      </c>
      <c r="J21" s="34" t="s">
        <v>18</v>
      </c>
      <c r="K21" s="9"/>
      <c r="L21" s="18" t="s">
        <v>61</v>
      </c>
      <c r="M21" s="3"/>
      <c r="N21" s="10"/>
      <c r="O21" s="9"/>
      <c r="P21" s="9"/>
      <c r="Q21" s="9"/>
    </row>
    <row r="22" spans="1:17" ht="29" x14ac:dyDescent="0.35">
      <c r="A22" s="2">
        <v>55</v>
      </c>
      <c r="B22" s="3" t="s">
        <v>62</v>
      </c>
      <c r="C22" s="11" t="s">
        <v>67</v>
      </c>
      <c r="D22" s="8">
        <v>0</v>
      </c>
      <c r="E22" s="8">
        <v>6000</v>
      </c>
      <c r="F22" s="8">
        <v>6180</v>
      </c>
      <c r="G22" s="13" t="s">
        <v>32</v>
      </c>
      <c r="H22" s="4" t="s">
        <v>16</v>
      </c>
      <c r="I22" s="4" t="s">
        <v>46</v>
      </c>
      <c r="J22" s="5" t="s">
        <v>18</v>
      </c>
      <c r="K22" s="9"/>
      <c r="L22" s="7" t="s">
        <v>61</v>
      </c>
      <c r="M22" s="3" t="s">
        <v>13</v>
      </c>
      <c r="N22" s="10" t="b">
        <v>1</v>
      </c>
      <c r="O22" s="9"/>
      <c r="P22" s="9"/>
      <c r="Q22" s="9"/>
    </row>
    <row r="23" spans="1:17" ht="29" x14ac:dyDescent="0.35">
      <c r="A23" s="2">
        <v>46</v>
      </c>
      <c r="B23" s="3" t="s">
        <v>63</v>
      </c>
      <c r="C23" s="11" t="s">
        <v>67</v>
      </c>
      <c r="D23" s="8">
        <v>0</v>
      </c>
      <c r="E23" s="8">
        <v>8000</v>
      </c>
      <c r="F23" s="8">
        <v>8240</v>
      </c>
      <c r="G23" s="13" t="s">
        <v>32</v>
      </c>
      <c r="H23" s="4" t="s">
        <v>16</v>
      </c>
      <c r="I23" s="4" t="s">
        <v>49</v>
      </c>
      <c r="J23" s="5" t="s">
        <v>18</v>
      </c>
      <c r="K23" s="9"/>
      <c r="L23" s="7" t="s">
        <v>61</v>
      </c>
      <c r="M23" s="3" t="s">
        <v>13</v>
      </c>
      <c r="N23" s="10" t="b">
        <v>1</v>
      </c>
      <c r="O23" s="9"/>
      <c r="P23" s="9"/>
      <c r="Q23" s="9"/>
    </row>
    <row r="24" spans="1:17" s="23" customFormat="1" x14ac:dyDescent="0.35">
      <c r="A24" s="24"/>
      <c r="B24" s="25"/>
      <c r="C24" s="26"/>
      <c r="D24" s="12"/>
      <c r="E24" s="12">
        <f>SUM(E20:E23)</f>
        <v>18000</v>
      </c>
      <c r="F24" s="12">
        <v>16480</v>
      </c>
      <c r="G24" s="25"/>
      <c r="H24" s="26"/>
      <c r="I24" s="26"/>
      <c r="J24" s="27"/>
      <c r="K24" s="19"/>
      <c r="L24" s="28"/>
      <c r="M24" s="25"/>
      <c r="N24" s="29"/>
      <c r="O24" s="19"/>
      <c r="P24" s="19"/>
      <c r="Q24" s="19"/>
    </row>
    <row r="25" spans="1:17" s="39" customFormat="1" ht="29" x14ac:dyDescent="0.35">
      <c r="A25" s="36">
        <v>60</v>
      </c>
      <c r="B25" s="13" t="s">
        <v>72</v>
      </c>
      <c r="C25" s="13" t="s">
        <v>68</v>
      </c>
      <c r="D25" s="14">
        <v>0</v>
      </c>
      <c r="E25" s="37">
        <v>7875</v>
      </c>
      <c r="F25" s="41">
        <v>8268.75</v>
      </c>
      <c r="G25" s="36" t="s">
        <v>33</v>
      </c>
      <c r="H25" s="13" t="s">
        <v>69</v>
      </c>
      <c r="I25" s="13" t="s">
        <v>33</v>
      </c>
      <c r="J25" s="13" t="s">
        <v>18</v>
      </c>
      <c r="K25" s="38"/>
      <c r="L25" s="13" t="s">
        <v>70</v>
      </c>
      <c r="M25" s="36"/>
      <c r="N25" s="36" t="b">
        <v>1</v>
      </c>
      <c r="O25" s="36"/>
      <c r="P25" s="36"/>
      <c r="Q25" s="36"/>
    </row>
    <row r="26" spans="1:17" s="39" customFormat="1" ht="29" x14ac:dyDescent="0.35">
      <c r="A26" s="36"/>
      <c r="B26" s="13" t="s">
        <v>140</v>
      </c>
      <c r="C26" s="13" t="s">
        <v>141</v>
      </c>
      <c r="D26" s="14">
        <v>420</v>
      </c>
      <c r="E26" s="41">
        <v>420</v>
      </c>
      <c r="F26" s="41">
        <v>420</v>
      </c>
      <c r="G26" s="36" t="s">
        <v>33</v>
      </c>
      <c r="H26" s="13" t="s">
        <v>22</v>
      </c>
      <c r="I26" s="13" t="s">
        <v>33</v>
      </c>
      <c r="J26" s="13" t="s">
        <v>18</v>
      </c>
      <c r="K26" s="38"/>
      <c r="L26" s="13" t="s">
        <v>142</v>
      </c>
      <c r="M26" s="36" t="s">
        <v>143</v>
      </c>
      <c r="N26" s="36"/>
      <c r="O26" s="36"/>
      <c r="P26" s="36"/>
      <c r="Q26" s="36"/>
    </row>
    <row r="27" spans="1:17" s="39" customFormat="1" ht="29" x14ac:dyDescent="0.35">
      <c r="A27" s="36"/>
      <c r="B27" s="13" t="s">
        <v>148</v>
      </c>
      <c r="C27" s="13" t="s">
        <v>141</v>
      </c>
      <c r="D27" s="47">
        <v>61.63</v>
      </c>
      <c r="E27" s="41">
        <v>61.63</v>
      </c>
      <c r="F27" s="41">
        <v>61.63</v>
      </c>
      <c r="G27" s="36" t="s">
        <v>33</v>
      </c>
      <c r="H27" s="13" t="s">
        <v>22</v>
      </c>
      <c r="I27" s="13" t="s">
        <v>33</v>
      </c>
      <c r="J27" s="13" t="s">
        <v>18</v>
      </c>
      <c r="K27" s="38"/>
      <c r="L27" s="13" t="s">
        <v>149</v>
      </c>
      <c r="M27" s="36" t="s">
        <v>150</v>
      </c>
      <c r="N27" s="36"/>
      <c r="O27" s="36"/>
      <c r="P27" s="36"/>
      <c r="Q27" s="36"/>
    </row>
    <row r="28" spans="1:17" s="23" customFormat="1" x14ac:dyDescent="0.35">
      <c r="A28" s="19"/>
      <c r="B28" s="20"/>
      <c r="C28" s="20"/>
      <c r="D28" s="21">
        <f>D26+D27</f>
        <v>481.63</v>
      </c>
      <c r="E28" s="21">
        <f>SUM(E25:E27)</f>
        <v>8356.6299999999992</v>
      </c>
      <c r="F28" s="21">
        <f>SUM(F25:F27)</f>
        <v>8750.3799999999992</v>
      </c>
      <c r="G28" s="19"/>
      <c r="H28" s="20"/>
      <c r="I28" s="20"/>
      <c r="J28" s="20"/>
      <c r="K28" s="22"/>
      <c r="L28" s="20"/>
      <c r="M28" s="19"/>
      <c r="N28" s="19"/>
      <c r="O28" s="19"/>
      <c r="P28" s="19"/>
      <c r="Q28" s="19"/>
    </row>
    <row r="29" spans="1:17" x14ac:dyDescent="0.35">
      <c r="A29" s="9"/>
      <c r="B29" s="9" t="s">
        <v>93</v>
      </c>
      <c r="C29" s="9" t="s">
        <v>15</v>
      </c>
      <c r="D29" s="9">
        <v>432</v>
      </c>
      <c r="E29" s="15">
        <v>432</v>
      </c>
      <c r="F29" s="9">
        <v>432</v>
      </c>
      <c r="G29" s="9" t="s">
        <v>32</v>
      </c>
      <c r="H29" s="9" t="s">
        <v>22</v>
      </c>
      <c r="I29" s="9" t="s">
        <v>30</v>
      </c>
      <c r="J29" s="9" t="s">
        <v>18</v>
      </c>
      <c r="K29" s="32">
        <v>44397</v>
      </c>
      <c r="L29" s="9" t="s">
        <v>109</v>
      </c>
      <c r="M29" s="9" t="s">
        <v>94</v>
      </c>
      <c r="N29" s="9" t="b">
        <v>1</v>
      </c>
      <c r="O29" s="9"/>
      <c r="P29" s="9"/>
      <c r="Q29" s="9"/>
    </row>
    <row r="30" spans="1:17" x14ac:dyDescent="0.35">
      <c r="A30" s="9"/>
      <c r="B30" s="9" t="s">
        <v>125</v>
      </c>
      <c r="C30" s="9" t="s">
        <v>15</v>
      </c>
      <c r="D30" s="9">
        <v>1000</v>
      </c>
      <c r="E30" s="15">
        <v>920</v>
      </c>
      <c r="F30" s="9">
        <v>920</v>
      </c>
      <c r="G30" s="9" t="s">
        <v>32</v>
      </c>
      <c r="H30" s="9" t="s">
        <v>22</v>
      </c>
      <c r="I30" s="9" t="s">
        <v>33</v>
      </c>
      <c r="J30" s="9" t="s">
        <v>18</v>
      </c>
      <c r="K30" s="9"/>
      <c r="L30" s="9" t="s">
        <v>73</v>
      </c>
      <c r="M30" s="9"/>
      <c r="N30" s="9" t="b">
        <v>1</v>
      </c>
      <c r="O30" s="9"/>
      <c r="P30" s="9"/>
      <c r="Q30" s="9"/>
    </row>
    <row r="31" spans="1:17" x14ac:dyDescent="0.35">
      <c r="A31" s="9"/>
      <c r="B31" s="9" t="s">
        <v>125</v>
      </c>
      <c r="C31" s="9" t="s">
        <v>15</v>
      </c>
      <c r="D31" s="9">
        <v>1000</v>
      </c>
      <c r="E31" s="15">
        <v>920</v>
      </c>
      <c r="F31" s="9">
        <v>920</v>
      </c>
      <c r="G31" s="9" t="s">
        <v>32</v>
      </c>
      <c r="H31" s="9" t="s">
        <v>22</v>
      </c>
      <c r="I31" s="9" t="s">
        <v>77</v>
      </c>
      <c r="J31" s="9" t="s">
        <v>18</v>
      </c>
      <c r="K31" s="9"/>
      <c r="L31" s="9" t="s">
        <v>73</v>
      </c>
      <c r="M31" s="9"/>
      <c r="N31" s="9" t="b">
        <v>1</v>
      </c>
      <c r="O31" s="9"/>
      <c r="P31" s="9"/>
      <c r="Q31" s="9"/>
    </row>
    <row r="32" spans="1:17" x14ac:dyDescent="0.35">
      <c r="A32" s="9"/>
      <c r="B32" s="9" t="s">
        <v>125</v>
      </c>
      <c r="C32" s="9" t="s">
        <v>15</v>
      </c>
      <c r="D32" s="9">
        <v>1000</v>
      </c>
      <c r="E32" s="15">
        <v>920</v>
      </c>
      <c r="F32" s="9">
        <v>920</v>
      </c>
      <c r="G32" s="9" t="s">
        <v>32</v>
      </c>
      <c r="H32" s="9" t="s">
        <v>22</v>
      </c>
      <c r="I32" s="9" t="s">
        <v>105</v>
      </c>
      <c r="J32" s="9" t="s">
        <v>18</v>
      </c>
      <c r="K32" s="9"/>
      <c r="L32" s="9" t="s">
        <v>73</v>
      </c>
      <c r="M32" s="9"/>
      <c r="N32" s="9"/>
      <c r="O32" s="9"/>
      <c r="P32" s="9"/>
      <c r="Q32" s="9"/>
    </row>
    <row r="33" spans="1:17" x14ac:dyDescent="0.35">
      <c r="A33" s="9"/>
      <c r="B33" s="9" t="s">
        <v>125</v>
      </c>
      <c r="C33" s="9" t="s">
        <v>15</v>
      </c>
      <c r="D33" s="9">
        <v>1000</v>
      </c>
      <c r="E33" s="15">
        <v>920</v>
      </c>
      <c r="F33" s="9">
        <v>920</v>
      </c>
      <c r="G33" s="9" t="s">
        <v>32</v>
      </c>
      <c r="H33" s="9" t="s">
        <v>22</v>
      </c>
      <c r="I33" s="9" t="s">
        <v>106</v>
      </c>
      <c r="J33" s="9" t="s">
        <v>18</v>
      </c>
      <c r="K33" s="9"/>
      <c r="L33" s="9" t="s">
        <v>73</v>
      </c>
      <c r="M33" s="9"/>
      <c r="N33" s="9"/>
      <c r="O33" s="9"/>
      <c r="P33" s="9"/>
      <c r="Q33" s="9"/>
    </row>
    <row r="34" spans="1:17" x14ac:dyDescent="0.35">
      <c r="A34" s="9"/>
      <c r="B34" s="9" t="s">
        <v>125</v>
      </c>
      <c r="C34" s="9" t="s">
        <v>15</v>
      </c>
      <c r="D34" s="9">
        <v>1000</v>
      </c>
      <c r="E34" s="15">
        <v>920</v>
      </c>
      <c r="F34" s="9">
        <v>920</v>
      </c>
      <c r="G34" s="9" t="s">
        <v>32</v>
      </c>
      <c r="H34" s="9" t="s">
        <v>22</v>
      </c>
      <c r="I34" s="9" t="s">
        <v>107</v>
      </c>
      <c r="J34" s="9" t="s">
        <v>18</v>
      </c>
      <c r="K34" s="9"/>
      <c r="L34" s="9" t="s">
        <v>73</v>
      </c>
      <c r="M34" s="9"/>
      <c r="N34" s="9"/>
      <c r="O34" s="9"/>
      <c r="P34" s="9"/>
      <c r="Q34" s="9"/>
    </row>
    <row r="35" spans="1:17" x14ac:dyDescent="0.35">
      <c r="A35" s="9"/>
      <c r="B35" s="9" t="s">
        <v>79</v>
      </c>
      <c r="C35" s="9" t="s">
        <v>15</v>
      </c>
      <c r="D35" s="9">
        <v>215</v>
      </c>
      <c r="E35" s="15">
        <v>215</v>
      </c>
      <c r="F35" s="9">
        <v>215</v>
      </c>
      <c r="G35" s="9" t="s">
        <v>32</v>
      </c>
      <c r="H35" s="9" t="s">
        <v>22</v>
      </c>
      <c r="I35" s="9" t="s">
        <v>104</v>
      </c>
      <c r="J35" s="9" t="s">
        <v>18</v>
      </c>
      <c r="K35" s="32">
        <v>42917</v>
      </c>
      <c r="L35" s="9" t="s">
        <v>79</v>
      </c>
      <c r="M35" s="9" t="s">
        <v>80</v>
      </c>
      <c r="N35" s="9"/>
      <c r="O35" s="9"/>
      <c r="P35" s="9"/>
      <c r="Q35" s="9"/>
    </row>
    <row r="36" spans="1:17" x14ac:dyDescent="0.35">
      <c r="A36" s="9"/>
      <c r="B36" s="9" t="s">
        <v>79</v>
      </c>
      <c r="C36" s="9" t="s">
        <v>15</v>
      </c>
      <c r="D36" s="9">
        <v>215</v>
      </c>
      <c r="E36" s="15">
        <v>215</v>
      </c>
      <c r="F36" s="9">
        <v>215</v>
      </c>
      <c r="G36" s="9" t="s">
        <v>32</v>
      </c>
      <c r="H36" s="9" t="s">
        <v>22</v>
      </c>
      <c r="I36" s="9" t="s">
        <v>90</v>
      </c>
      <c r="J36" s="9" t="s">
        <v>18</v>
      </c>
      <c r="K36" s="32"/>
      <c r="L36" s="9" t="s">
        <v>79</v>
      </c>
      <c r="M36" s="9"/>
      <c r="N36" s="9"/>
      <c r="O36" s="9"/>
      <c r="P36" s="9"/>
      <c r="Q36" s="9"/>
    </row>
    <row r="37" spans="1:17" x14ac:dyDescent="0.35">
      <c r="A37" s="9"/>
      <c r="B37" s="9" t="s">
        <v>81</v>
      </c>
      <c r="C37" s="9" t="s">
        <v>15</v>
      </c>
      <c r="D37" s="9">
        <v>1</v>
      </c>
      <c r="E37" s="15">
        <v>1</v>
      </c>
      <c r="F37" s="9">
        <v>1</v>
      </c>
      <c r="G37" s="9" t="s">
        <v>32</v>
      </c>
      <c r="H37" s="9" t="s">
        <v>69</v>
      </c>
      <c r="I37" s="9" t="s">
        <v>82</v>
      </c>
      <c r="J37" s="9" t="s">
        <v>18</v>
      </c>
      <c r="K37" s="32">
        <v>42917</v>
      </c>
      <c r="L37" s="9" t="s">
        <v>83</v>
      </c>
      <c r="M37" s="9" t="s">
        <v>84</v>
      </c>
      <c r="N37" s="9"/>
      <c r="O37" s="9"/>
      <c r="P37" s="9"/>
      <c r="Q37" s="9"/>
    </row>
    <row r="38" spans="1:17" x14ac:dyDescent="0.35">
      <c r="A38" s="9"/>
      <c r="B38" s="9" t="s">
        <v>97</v>
      </c>
      <c r="C38" s="9" t="s">
        <v>15</v>
      </c>
      <c r="D38" s="9">
        <v>672</v>
      </c>
      <c r="E38" s="15">
        <v>672</v>
      </c>
      <c r="F38" s="9">
        <v>672</v>
      </c>
      <c r="G38" s="9" t="s">
        <v>32</v>
      </c>
      <c r="H38" s="9" t="s">
        <v>22</v>
      </c>
      <c r="I38" s="9" t="s">
        <v>89</v>
      </c>
      <c r="J38" s="9" t="s">
        <v>18</v>
      </c>
      <c r="K38" s="32">
        <v>44866</v>
      </c>
      <c r="L38" s="9" t="s">
        <v>98</v>
      </c>
      <c r="M38" s="9" t="s">
        <v>99</v>
      </c>
      <c r="N38" s="9" t="b">
        <v>1</v>
      </c>
      <c r="O38" s="9"/>
      <c r="P38" s="9"/>
      <c r="Q38" s="9"/>
    </row>
    <row r="39" spans="1:17" x14ac:dyDescent="0.35">
      <c r="A39" s="9"/>
      <c r="B39" s="9" t="s">
        <v>102</v>
      </c>
      <c r="C39" s="9" t="s">
        <v>15</v>
      </c>
      <c r="D39" s="9">
        <v>310</v>
      </c>
      <c r="E39" s="15">
        <v>310</v>
      </c>
      <c r="F39" s="9">
        <v>310</v>
      </c>
      <c r="G39" s="9" t="s">
        <v>32</v>
      </c>
      <c r="H39" s="9" t="s">
        <v>22</v>
      </c>
      <c r="I39" s="9" t="s">
        <v>30</v>
      </c>
      <c r="J39" s="9" t="s">
        <v>18</v>
      </c>
      <c r="K39" s="32">
        <v>44866</v>
      </c>
      <c r="L39" s="9" t="s">
        <v>100</v>
      </c>
      <c r="M39" s="9" t="s">
        <v>101</v>
      </c>
      <c r="N39" s="9" t="b">
        <v>1</v>
      </c>
      <c r="O39" s="9"/>
      <c r="P39" s="9"/>
      <c r="Q39" s="9"/>
    </row>
    <row r="40" spans="1:17" x14ac:dyDescent="0.35">
      <c r="A40" s="9"/>
      <c r="B40" s="9" t="s">
        <v>102</v>
      </c>
      <c r="C40" s="9" t="s">
        <v>15</v>
      </c>
      <c r="D40" s="9">
        <v>310</v>
      </c>
      <c r="E40" s="15">
        <v>310</v>
      </c>
      <c r="F40" s="9">
        <v>310</v>
      </c>
      <c r="G40" s="9" t="s">
        <v>32</v>
      </c>
      <c r="H40" s="9" t="s">
        <v>22</v>
      </c>
      <c r="I40" s="9" t="s">
        <v>30</v>
      </c>
      <c r="J40" s="9" t="s">
        <v>18</v>
      </c>
      <c r="K40" s="32">
        <v>44866</v>
      </c>
      <c r="L40" s="9" t="s">
        <v>100</v>
      </c>
      <c r="M40" s="9" t="s">
        <v>101</v>
      </c>
      <c r="N40" s="9" t="b">
        <v>1</v>
      </c>
      <c r="O40" s="9"/>
      <c r="P40" s="9"/>
      <c r="Q40" s="9"/>
    </row>
    <row r="41" spans="1:17" x14ac:dyDescent="0.35">
      <c r="A41" s="9"/>
      <c r="B41" s="9" t="s">
        <v>116</v>
      </c>
      <c r="C41" s="35" t="s">
        <v>117</v>
      </c>
      <c r="D41" s="9">
        <v>282</v>
      </c>
      <c r="E41" s="15">
        <v>282</v>
      </c>
      <c r="F41" s="9">
        <v>282</v>
      </c>
      <c r="G41" s="9" t="s">
        <v>32</v>
      </c>
      <c r="H41" s="9" t="s">
        <v>22</v>
      </c>
      <c r="I41" s="9" t="s">
        <v>33</v>
      </c>
      <c r="J41" s="9" t="s">
        <v>18</v>
      </c>
      <c r="K41" s="32">
        <v>45200</v>
      </c>
      <c r="L41" s="9" t="s">
        <v>118</v>
      </c>
      <c r="M41" s="9" t="s">
        <v>119</v>
      </c>
      <c r="N41" s="9"/>
      <c r="O41" s="9"/>
      <c r="P41" s="9"/>
      <c r="Q41" s="9"/>
    </row>
    <row r="42" spans="1:17" x14ac:dyDescent="0.35">
      <c r="A42" s="9"/>
      <c r="B42" s="9" t="s">
        <v>114</v>
      </c>
      <c r="C42" s="9" t="s">
        <v>111</v>
      </c>
      <c r="D42" s="9">
        <v>349</v>
      </c>
      <c r="E42" s="15">
        <v>349</v>
      </c>
      <c r="F42" s="9">
        <v>349</v>
      </c>
      <c r="G42" s="9" t="s">
        <v>112</v>
      </c>
      <c r="H42" s="9" t="s">
        <v>22</v>
      </c>
      <c r="I42" s="9" t="s">
        <v>113</v>
      </c>
      <c r="J42" s="9" t="s">
        <v>18</v>
      </c>
      <c r="K42" s="32">
        <v>45352</v>
      </c>
      <c r="L42" s="9" t="s">
        <v>110</v>
      </c>
      <c r="M42" s="9" t="s">
        <v>115</v>
      </c>
      <c r="N42" s="9"/>
      <c r="O42" s="9"/>
      <c r="P42" s="9"/>
      <c r="Q42" s="9"/>
    </row>
    <row r="43" spans="1:17" ht="29" x14ac:dyDescent="0.35">
      <c r="A43" s="9"/>
      <c r="B43" s="9" t="s">
        <v>124</v>
      </c>
      <c r="C43" s="35" t="s">
        <v>120</v>
      </c>
      <c r="D43" s="15">
        <v>13825</v>
      </c>
      <c r="E43" s="15">
        <v>13825</v>
      </c>
      <c r="F43" s="9">
        <v>13825</v>
      </c>
      <c r="G43" s="9" t="s">
        <v>32</v>
      </c>
      <c r="H43" s="9" t="s">
        <v>22</v>
      </c>
      <c r="I43" s="9" t="s">
        <v>121</v>
      </c>
      <c r="J43" s="9" t="s">
        <v>18</v>
      </c>
      <c r="K43" s="32">
        <v>45505</v>
      </c>
      <c r="L43" s="9" t="s">
        <v>122</v>
      </c>
      <c r="M43" s="9" t="s">
        <v>123</v>
      </c>
      <c r="N43" s="9"/>
      <c r="O43" s="9"/>
      <c r="P43" s="9"/>
      <c r="Q43" s="9"/>
    </row>
    <row r="44" spans="1:17" ht="29" x14ac:dyDescent="0.35">
      <c r="A44" s="9"/>
      <c r="B44" s="9" t="s">
        <v>130</v>
      </c>
      <c r="C44" s="35" t="s">
        <v>120</v>
      </c>
      <c r="D44" s="15">
        <v>195</v>
      </c>
      <c r="E44" s="15">
        <v>195</v>
      </c>
      <c r="F44" s="9">
        <v>195</v>
      </c>
      <c r="G44" s="9" t="s">
        <v>32</v>
      </c>
      <c r="H44" s="9" t="s">
        <v>22</v>
      </c>
      <c r="I44" s="9" t="s">
        <v>121</v>
      </c>
      <c r="J44" s="9" t="s">
        <v>18</v>
      </c>
      <c r="K44" s="32">
        <v>45566</v>
      </c>
      <c r="L44" s="40" t="s">
        <v>131</v>
      </c>
      <c r="M44" s="9" t="s">
        <v>132</v>
      </c>
      <c r="N44" s="9"/>
      <c r="O44" s="9"/>
      <c r="P44" s="9"/>
      <c r="Q44" s="9"/>
    </row>
    <row r="45" spans="1:17" x14ac:dyDescent="0.35">
      <c r="A45" s="9"/>
      <c r="B45" s="35" t="s">
        <v>127</v>
      </c>
      <c r="C45" s="35" t="s">
        <v>15</v>
      </c>
      <c r="D45" s="15">
        <v>890</v>
      </c>
      <c r="E45" s="15">
        <v>890</v>
      </c>
      <c r="F45" s="9">
        <v>890</v>
      </c>
      <c r="G45" s="9" t="s">
        <v>32</v>
      </c>
      <c r="H45" s="9" t="s">
        <v>22</v>
      </c>
      <c r="I45" s="9" t="s">
        <v>126</v>
      </c>
      <c r="J45" s="9" t="s">
        <v>18</v>
      </c>
      <c r="K45" s="32">
        <v>45566</v>
      </c>
      <c r="L45" s="9" t="s">
        <v>128</v>
      </c>
      <c r="M45" s="9" t="s">
        <v>129</v>
      </c>
      <c r="N45" s="9"/>
      <c r="O45" s="9"/>
      <c r="P45" s="9"/>
      <c r="Q45" s="9"/>
    </row>
    <row r="46" spans="1:17" ht="18.5" customHeight="1" x14ac:dyDescent="0.35">
      <c r="A46" s="9"/>
      <c r="B46" s="35" t="s">
        <v>133</v>
      </c>
      <c r="C46" s="35" t="s">
        <v>134</v>
      </c>
      <c r="D46" s="15">
        <v>129.94999999999999</v>
      </c>
      <c r="E46" s="15">
        <v>130</v>
      </c>
      <c r="F46" s="9">
        <v>130</v>
      </c>
      <c r="G46" s="9" t="s">
        <v>112</v>
      </c>
      <c r="H46" s="9" t="s">
        <v>22</v>
      </c>
      <c r="I46" s="9" t="s">
        <v>113</v>
      </c>
      <c r="J46" s="9" t="s">
        <v>18</v>
      </c>
      <c r="K46" s="32">
        <v>45597</v>
      </c>
      <c r="L46" s="9" t="s">
        <v>135</v>
      </c>
      <c r="M46" s="9" t="s">
        <v>136</v>
      </c>
      <c r="N46" s="9"/>
      <c r="O46" s="9"/>
      <c r="P46" s="9"/>
      <c r="Q46" s="9"/>
    </row>
    <row r="47" spans="1:17" ht="29" x14ac:dyDescent="0.35">
      <c r="A47" s="9"/>
      <c r="B47" s="35" t="s">
        <v>137</v>
      </c>
      <c r="C47" s="35" t="s">
        <v>120</v>
      </c>
      <c r="D47" s="15">
        <v>300</v>
      </c>
      <c r="E47" s="15">
        <v>300</v>
      </c>
      <c r="F47" s="9">
        <v>300</v>
      </c>
      <c r="G47" s="9" t="s">
        <v>32</v>
      </c>
      <c r="H47" s="9" t="s">
        <v>22</v>
      </c>
      <c r="I47" s="9" t="s">
        <v>121</v>
      </c>
      <c r="J47" s="9" t="s">
        <v>18</v>
      </c>
      <c r="K47" s="32">
        <v>45627</v>
      </c>
      <c r="L47" s="9" t="s">
        <v>138</v>
      </c>
      <c r="M47" s="9" t="s">
        <v>139</v>
      </c>
      <c r="N47" s="9"/>
      <c r="O47" s="9"/>
      <c r="P47" s="9"/>
      <c r="Q47" s="9"/>
    </row>
    <row r="48" spans="1:17" x14ac:dyDescent="0.35">
      <c r="A48" s="9"/>
      <c r="B48" s="35" t="s">
        <v>144</v>
      </c>
      <c r="C48" s="35" t="s">
        <v>117</v>
      </c>
      <c r="D48" s="15">
        <v>105</v>
      </c>
      <c r="E48" s="15">
        <v>105</v>
      </c>
      <c r="F48" s="9">
        <v>105</v>
      </c>
      <c r="G48" s="9" t="s">
        <v>32</v>
      </c>
      <c r="H48" s="9" t="s">
        <v>22</v>
      </c>
      <c r="I48" s="9" t="s">
        <v>33</v>
      </c>
      <c r="J48" s="9" t="s">
        <v>18</v>
      </c>
      <c r="K48" s="32">
        <v>45658</v>
      </c>
      <c r="L48" s="9" t="s">
        <v>145</v>
      </c>
      <c r="M48" s="9" t="s">
        <v>146</v>
      </c>
      <c r="N48" s="9"/>
      <c r="O48" s="9"/>
      <c r="P48" s="9"/>
      <c r="Q48" s="9"/>
    </row>
    <row r="49" spans="1:17" s="23" customFormat="1" x14ac:dyDescent="0.35">
      <c r="A49" s="19"/>
      <c r="B49" s="19"/>
      <c r="C49" s="19"/>
      <c r="D49" s="42">
        <f>SUM(D29:D48)</f>
        <v>23230.95</v>
      </c>
      <c r="E49" s="16">
        <f>SUM(E29:E48)</f>
        <v>22831</v>
      </c>
      <c r="F49" s="16">
        <f>SUM(F29:F48)</f>
        <v>22831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17" x14ac:dyDescent="0.35">
      <c r="D50" s="17"/>
      <c r="E50" s="17">
        <f>E19+E24+E28+E49</f>
        <v>60333.56</v>
      </c>
    </row>
    <row r="51" spans="1:17" s="45" customFormat="1" ht="29" x14ac:dyDescent="0.35">
      <c r="B51" s="45" t="s">
        <v>147</v>
      </c>
      <c r="C51" s="45" t="s">
        <v>85</v>
      </c>
      <c r="D51" s="46"/>
      <c r="E51" s="48">
        <v>41758.15</v>
      </c>
      <c r="G51" s="45" t="s">
        <v>86</v>
      </c>
      <c r="H51" s="45" t="s">
        <v>22</v>
      </c>
      <c r="I51" s="45" t="s">
        <v>87</v>
      </c>
      <c r="J51" s="45" t="s">
        <v>18</v>
      </c>
      <c r="L51" s="45" t="s">
        <v>86</v>
      </c>
      <c r="M51" s="45" t="s">
        <v>87</v>
      </c>
      <c r="N51" s="45" t="s">
        <v>88</v>
      </c>
    </row>
    <row r="52" spans="1:17" s="45" customFormat="1" x14ac:dyDescent="0.35">
      <c r="D52" s="46"/>
      <c r="E52" s="48"/>
    </row>
    <row r="53" spans="1:17" ht="18.5" x14ac:dyDescent="0.45">
      <c r="B53" s="49" t="s">
        <v>108</v>
      </c>
      <c r="C53" s="50">
        <v>46112</v>
      </c>
      <c r="D53" s="17"/>
      <c r="E53" s="51">
        <f>E50+E51</f>
        <v>102091.70999999999</v>
      </c>
    </row>
    <row r="57" spans="1:17" x14ac:dyDescent="0.35">
      <c r="C57" s="44"/>
    </row>
  </sheetData>
  <sortState xmlns:xlrd2="http://schemas.microsoft.com/office/spreadsheetml/2017/richdata2" ref="A2:AA22">
    <sortCondition ref="C2:C22"/>
  </sortState>
  <pageMargins left="0.7" right="0.7" top="0.75" bottom="0.75" header="0.3" footer="0.3"/>
  <pageSetup paperSize="9" scale="42" fitToHeight="0" orientation="landscape" r:id="rId1"/>
  <ignoredErrors>
    <ignoredError sqref="F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List as at 31.03.2026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Hannah</dc:creator>
  <cp:lastModifiedBy>Vikki Teasdale</cp:lastModifiedBy>
  <cp:lastPrinted>2025-04-24T11:30:03Z</cp:lastPrinted>
  <dcterms:created xsi:type="dcterms:W3CDTF">2014-12-05T16:15:18Z</dcterms:created>
  <dcterms:modified xsi:type="dcterms:W3CDTF">2026-04-09T09:11:48Z</dcterms:modified>
</cp:coreProperties>
</file>